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68DD07D8-27BF-481F-A5A4-6EAD82B7117B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1" i="3" l="1"/>
  <c r="B39" i="3"/>
  <c r="B40" i="3" s="1"/>
  <c r="C41" i="3" l="1"/>
  <c r="C39" i="3"/>
  <c r="C40" i="3" l="1"/>
</calcChain>
</file>

<file path=xl/sharedStrings.xml><?xml version="1.0" encoding="utf-8"?>
<sst xmlns="http://schemas.openxmlformats.org/spreadsheetml/2006/main" count="46" uniqueCount="43">
  <si>
    <t>Australian sourced income</t>
  </si>
  <si>
    <t>Foreign sourced income</t>
  </si>
  <si>
    <t>Net capital gains</t>
  </si>
  <si>
    <t>TAP capital gains</t>
  </si>
  <si>
    <t>NTAP capital gains</t>
  </si>
  <si>
    <t>Other non - assessable amounts</t>
  </si>
  <si>
    <t>Tax credits / offsets</t>
  </si>
  <si>
    <t xml:space="preserve">Net franked dividends </t>
  </si>
  <si>
    <t xml:space="preserve">Foreign income tax offset </t>
  </si>
  <si>
    <t xml:space="preserve">Domestic interest </t>
  </si>
  <si>
    <t xml:space="preserve">CFC income </t>
  </si>
  <si>
    <t>Domestic interest - non-withholding tax</t>
  </si>
  <si>
    <t xml:space="preserve">Conduit foreign income </t>
  </si>
  <si>
    <t xml:space="preserve">Tax deferred amount </t>
  </si>
  <si>
    <t xml:space="preserve">Other Australian sourced income </t>
  </si>
  <si>
    <t xml:space="preserve">Tax free amount </t>
  </si>
  <si>
    <t xml:space="preserve">Franking credits </t>
  </si>
  <si>
    <t xml:space="preserve">Trans-tasman credits </t>
  </si>
  <si>
    <t>Unfranked dividends</t>
  </si>
  <si>
    <t>FIF income</t>
  </si>
  <si>
    <t>Capital gains - discounted</t>
  </si>
  <si>
    <t>Capital gains - indexed method</t>
  </si>
  <si>
    <t xml:space="preserve">Capital gains - other method </t>
  </si>
  <si>
    <t>Capital gains - other method</t>
  </si>
  <si>
    <t>CGT concessional amount</t>
  </si>
  <si>
    <t>Tax exempted amount</t>
  </si>
  <si>
    <t>Non-assessable capital gains</t>
  </si>
  <si>
    <t>Foreign capital tax offset</t>
  </si>
  <si>
    <t>Total</t>
  </si>
  <si>
    <t>CPU</t>
  </si>
  <si>
    <t>Total Cash Distribution</t>
  </si>
  <si>
    <t>Total Non Cash Distribution</t>
  </si>
  <si>
    <t>AMIT cost base increase</t>
  </si>
  <si>
    <t xml:space="preserve"> </t>
  </si>
  <si>
    <t>Other non assessable amounts</t>
  </si>
  <si>
    <t>NCMI</t>
  </si>
  <si>
    <t>Excluded from NCMI</t>
  </si>
  <si>
    <t>Net foreign income</t>
  </si>
  <si>
    <t xml:space="preserve"> WHT9368AU </t>
  </si>
  <si>
    <t>APIR</t>
  </si>
  <si>
    <t>Class A</t>
  </si>
  <si>
    <t xml:space="preserve">Longwave Australian Small Companies Fund </t>
  </si>
  <si>
    <t>All intra-year distribution CPU breakdowns are estimates and subject to change until the final distribution is audited at the end of each financial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</si>
</sst>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8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43" fontId="0" fillId="0" borderId="0" xfId="1" applyFont="1"/>
    <xf numFmtId="14" fontId="0" fillId="0" borderId="0" xfId="0" applyNumberFormat="1"/>
    <xf numFmtId="0" fontId="1" fillId="2" borderId="4" xfId="0" applyFont="1" applyFill="1" applyBorder="1"/>
    <xf numFmtId="0" fontId="1" fillId="2" borderId="0" xfId="0" applyFont="1" applyFill="1"/>
    <xf numFmtId="0" fontId="0" fillId="0" borderId="0" xfId="0" applyBorder="1"/>
    <xf numFmtId="168" fontId="0" fillId="0" borderId="0" xfId="1" applyNumberFormat="1" applyFont="1"/>
    <xf numFmtId="168" fontId="0" fillId="0" borderId="2" xfId="1" applyNumberFormat="1" applyFont="1" applyBorder="1"/>
    <xf numFmtId="168" fontId="0" fillId="0" borderId="4" xfId="1" applyNumberFormat="1" applyFont="1" applyBorder="1"/>
    <xf numFmtId="168" fontId="0" fillId="0" borderId="3" xfId="1" applyNumberFormat="1" applyFont="1" applyBorder="1"/>
    <xf numFmtId="168" fontId="1" fillId="0" borderId="2" xfId="1" applyNumberFormat="1" applyFont="1" applyBorder="1"/>
    <xf numFmtId="168" fontId="1" fillId="2" borderId="0" xfId="1" applyNumberFormat="1" applyFont="1" applyFill="1"/>
    <xf numFmtId="168" fontId="1" fillId="2" borderId="5" xfId="1" applyNumberFormat="1" applyFont="1" applyFill="1" applyBorder="1"/>
    <xf numFmtId="168" fontId="1" fillId="2" borderId="4" xfId="1" applyNumberFormat="1" applyFont="1" applyFill="1" applyBorder="1"/>
    <xf numFmtId="0" fontId="0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44"/>
  <sheetViews>
    <sheetView tabSelected="1" zoomScale="90" zoomScaleNormal="90" workbookViewId="0"/>
  </sheetViews>
  <sheetFormatPr defaultRowHeight="15" x14ac:dyDescent="0.25"/>
  <cols>
    <col min="1" max="1" width="42.85546875" customWidth="1"/>
    <col min="2" max="2" width="12.85546875" customWidth="1"/>
    <col min="3" max="3" width="13.7109375" customWidth="1"/>
    <col min="5" max="5" width="10.85546875" customWidth="1"/>
  </cols>
  <sheetData>
    <row r="1" spans="1:5" x14ac:dyDescent="0.25">
      <c r="A1" s="1" t="s">
        <v>41</v>
      </c>
      <c r="B1" s="17" t="s">
        <v>40</v>
      </c>
    </row>
    <row r="2" spans="1:5" x14ac:dyDescent="0.25">
      <c r="A2" s="1" t="s">
        <v>39</v>
      </c>
      <c r="B2" t="s">
        <v>38</v>
      </c>
      <c r="C2" t="s">
        <v>33</v>
      </c>
    </row>
    <row r="3" spans="1:5" ht="15.75" thickBot="1" x14ac:dyDescent="0.3">
      <c r="B3" s="5">
        <v>44925</v>
      </c>
      <c r="C3" s="5">
        <v>45107</v>
      </c>
    </row>
    <row r="4" spans="1:5" ht="15.75" thickBot="1" x14ac:dyDescent="0.3">
      <c r="A4" s="2" t="s">
        <v>0</v>
      </c>
      <c r="B4" s="3" t="s">
        <v>29</v>
      </c>
      <c r="C4" s="3" t="s">
        <v>29</v>
      </c>
    </row>
    <row r="5" spans="1:5" x14ac:dyDescent="0.25">
      <c r="A5" t="s">
        <v>9</v>
      </c>
      <c r="B5" s="9">
        <v>7.1607123059135996E-2</v>
      </c>
      <c r="C5" s="9">
        <v>2.9903329999999999E-2</v>
      </c>
      <c r="E5" s="4"/>
    </row>
    <row r="6" spans="1:5" x14ac:dyDescent="0.25">
      <c r="A6" t="s">
        <v>11</v>
      </c>
      <c r="B6" s="9">
        <v>0</v>
      </c>
      <c r="C6" s="9">
        <v>0</v>
      </c>
      <c r="E6" s="4"/>
    </row>
    <row r="7" spans="1:5" x14ac:dyDescent="0.25">
      <c r="A7" t="s">
        <v>36</v>
      </c>
      <c r="B7" s="9">
        <v>2.6054343009555736E-3</v>
      </c>
      <c r="C7" s="9">
        <v>1.0879100000000001E-3</v>
      </c>
      <c r="E7" s="4"/>
    </row>
    <row r="8" spans="1:5" x14ac:dyDescent="0.25">
      <c r="A8" t="s">
        <v>35</v>
      </c>
      <c r="B8" s="9">
        <v>1.2656595510112413E-3</v>
      </c>
      <c r="C8" s="9">
        <v>5.2855000000000003E-4</v>
      </c>
      <c r="E8" s="4"/>
    </row>
    <row r="9" spans="1:5" x14ac:dyDescent="0.25">
      <c r="A9" t="s">
        <v>14</v>
      </c>
      <c r="B9" s="9">
        <v>5.2194203556341967E-2</v>
      </c>
      <c r="C9" s="9">
        <v>2.1796309999999999E-2</v>
      </c>
      <c r="E9" s="4"/>
    </row>
    <row r="10" spans="1:5" x14ac:dyDescent="0.25">
      <c r="A10" t="s">
        <v>7</v>
      </c>
      <c r="B10" s="9">
        <v>1.602962206870467</v>
      </c>
      <c r="C10" s="9">
        <v>0.66939932000000002</v>
      </c>
      <c r="E10" s="4"/>
    </row>
    <row r="11" spans="1:5" x14ac:dyDescent="0.25">
      <c r="A11" t="s">
        <v>18</v>
      </c>
      <c r="B11" s="9">
        <v>9.0991536716186566E-2</v>
      </c>
      <c r="C11" s="9">
        <v>3.7998179999999999E-2</v>
      </c>
      <c r="E11" s="4"/>
    </row>
    <row r="12" spans="1:5" ht="15.75" thickBot="1" x14ac:dyDescent="0.3">
      <c r="A12" t="s">
        <v>12</v>
      </c>
      <c r="B12" s="9">
        <v>0.11720726666779777</v>
      </c>
      <c r="C12" s="9">
        <v>4.8945799999999998E-2</v>
      </c>
      <c r="E12" s="4"/>
    </row>
    <row r="13" spans="1:5" ht="15.75" thickBot="1" x14ac:dyDescent="0.3">
      <c r="A13" s="2" t="s">
        <v>1</v>
      </c>
      <c r="B13" s="10"/>
      <c r="C13" s="10"/>
      <c r="E13" s="4"/>
    </row>
    <row r="14" spans="1:5" x14ac:dyDescent="0.25">
      <c r="A14" t="s">
        <v>37</v>
      </c>
      <c r="B14" s="9">
        <v>0.53272733193833977</v>
      </c>
      <c r="C14" s="9">
        <v>0.22246769999999999</v>
      </c>
      <c r="E14" s="4"/>
    </row>
    <row r="15" spans="1:5" x14ac:dyDescent="0.25">
      <c r="A15" t="s">
        <v>19</v>
      </c>
      <c r="B15" s="9">
        <v>0</v>
      </c>
      <c r="C15" s="9">
        <v>0</v>
      </c>
      <c r="E15" s="4"/>
    </row>
    <row r="16" spans="1:5" ht="15.75" thickBot="1" x14ac:dyDescent="0.3">
      <c r="A16" t="s">
        <v>10</v>
      </c>
      <c r="B16" s="9">
        <v>0</v>
      </c>
      <c r="C16" s="9">
        <v>0</v>
      </c>
      <c r="E16" s="4"/>
    </row>
    <row r="17" spans="1:5" ht="15.75" thickBot="1" x14ac:dyDescent="0.3">
      <c r="A17" s="2" t="s">
        <v>2</v>
      </c>
      <c r="B17" s="10"/>
      <c r="C17" s="10"/>
      <c r="E17" s="4"/>
    </row>
    <row r="18" spans="1:5" x14ac:dyDescent="0.25">
      <c r="A18" s="1" t="s">
        <v>3</v>
      </c>
      <c r="B18" s="9"/>
      <c r="C18" s="9"/>
      <c r="E18" s="4"/>
    </row>
    <row r="19" spans="1:5" x14ac:dyDescent="0.25">
      <c r="A19" t="s">
        <v>20</v>
      </c>
      <c r="B19" s="9">
        <v>1.8493277063961554E-2</v>
      </c>
      <c r="C19" s="9">
        <v>7.7230800000000002E-3</v>
      </c>
      <c r="E19" s="4"/>
    </row>
    <row r="20" spans="1:5" x14ac:dyDescent="0.25">
      <c r="A20" t="s">
        <v>21</v>
      </c>
      <c r="B20" s="9">
        <v>0</v>
      </c>
      <c r="C20" s="9">
        <v>0</v>
      </c>
      <c r="E20" s="4"/>
    </row>
    <row r="21" spans="1:5" ht="15.75" thickBot="1" x14ac:dyDescent="0.3">
      <c r="A21" t="s">
        <v>22</v>
      </c>
      <c r="B21" s="11">
        <v>0</v>
      </c>
      <c r="C21" s="9">
        <v>0</v>
      </c>
      <c r="E21" s="4"/>
    </row>
    <row r="22" spans="1:5" s="1" customFormat="1" ht="15.75" thickBot="1" x14ac:dyDescent="0.3">
      <c r="A22" s="2" t="s">
        <v>4</v>
      </c>
      <c r="B22" s="11"/>
      <c r="C22" s="12"/>
      <c r="E22" s="4"/>
    </row>
    <row r="23" spans="1:5" x14ac:dyDescent="0.25">
      <c r="A23" t="s">
        <v>20</v>
      </c>
      <c r="B23" s="9">
        <v>0</v>
      </c>
      <c r="C23" s="9">
        <v>0</v>
      </c>
      <c r="E23" s="4"/>
    </row>
    <row r="24" spans="1:5" x14ac:dyDescent="0.25">
      <c r="A24" t="s">
        <v>21</v>
      </c>
      <c r="B24" s="9">
        <v>0</v>
      </c>
      <c r="C24" s="9">
        <v>0</v>
      </c>
      <c r="E24" s="4"/>
    </row>
    <row r="25" spans="1:5" ht="15.75" thickBot="1" x14ac:dyDescent="0.3">
      <c r="A25" t="s">
        <v>23</v>
      </c>
      <c r="B25" s="9">
        <v>0</v>
      </c>
      <c r="C25" s="9">
        <v>0</v>
      </c>
      <c r="E25" s="4"/>
    </row>
    <row r="26" spans="1:5" ht="15.75" thickBot="1" x14ac:dyDescent="0.3">
      <c r="A26" s="2" t="s">
        <v>5</v>
      </c>
      <c r="B26" s="10"/>
      <c r="C26" s="10"/>
      <c r="E26" s="4"/>
    </row>
    <row r="27" spans="1:5" x14ac:dyDescent="0.25">
      <c r="A27" t="s">
        <v>34</v>
      </c>
      <c r="B27" s="9">
        <v>0</v>
      </c>
      <c r="C27" s="9">
        <v>0</v>
      </c>
      <c r="E27" s="4"/>
    </row>
    <row r="28" spans="1:5" x14ac:dyDescent="0.25">
      <c r="A28" t="s">
        <v>32</v>
      </c>
      <c r="B28" s="9">
        <v>0</v>
      </c>
      <c r="C28" s="9">
        <v>0</v>
      </c>
      <c r="E28" s="4"/>
    </row>
    <row r="29" spans="1:5" x14ac:dyDescent="0.25">
      <c r="A29" t="s">
        <v>24</v>
      </c>
      <c r="B29" s="9">
        <v>1.8493277063961554E-2</v>
      </c>
      <c r="C29" s="9">
        <v>7.7230800000000002E-3</v>
      </c>
      <c r="E29" s="4"/>
    </row>
    <row r="30" spans="1:5" x14ac:dyDescent="0.25">
      <c r="A30" t="s">
        <v>25</v>
      </c>
      <c r="B30" s="9">
        <v>1.2245234228460113E-2</v>
      </c>
      <c r="C30" s="9">
        <v>0</v>
      </c>
      <c r="E30" s="4"/>
    </row>
    <row r="31" spans="1:5" x14ac:dyDescent="0.25">
      <c r="A31" t="s">
        <v>13</v>
      </c>
      <c r="B31" s="9">
        <v>0</v>
      </c>
      <c r="C31" s="9">
        <v>5.1138399999999997E-3</v>
      </c>
      <c r="E31" s="4"/>
    </row>
    <row r="32" spans="1:5" x14ac:dyDescent="0.25">
      <c r="A32" t="s">
        <v>15</v>
      </c>
      <c r="B32" s="9">
        <v>0</v>
      </c>
      <c r="C32" s="9">
        <v>0</v>
      </c>
      <c r="E32" s="4"/>
    </row>
    <row r="33" spans="1:5" ht="15.75" thickBot="1" x14ac:dyDescent="0.3">
      <c r="A33" t="s">
        <v>26</v>
      </c>
      <c r="B33" s="9">
        <v>0</v>
      </c>
      <c r="C33" s="9">
        <v>0</v>
      </c>
      <c r="E33" s="4"/>
    </row>
    <row r="34" spans="1:5" ht="15.75" thickBot="1" x14ac:dyDescent="0.3">
      <c r="A34" s="2" t="s">
        <v>6</v>
      </c>
      <c r="B34" s="10"/>
      <c r="C34" s="10"/>
      <c r="E34" s="4"/>
    </row>
    <row r="35" spans="1:5" x14ac:dyDescent="0.25">
      <c r="A35" t="s">
        <v>16</v>
      </c>
      <c r="B35" s="9">
        <v>0.80843718762385608</v>
      </c>
      <c r="C35" s="9">
        <v>0.33760456</v>
      </c>
      <c r="E35" s="4"/>
    </row>
    <row r="36" spans="1:5" x14ac:dyDescent="0.25">
      <c r="A36" t="s">
        <v>17</v>
      </c>
      <c r="B36" s="9">
        <v>1.0716443793662751E-2</v>
      </c>
      <c r="C36" s="9">
        <v>4.4753199999999996E-3</v>
      </c>
      <c r="E36" s="4"/>
    </row>
    <row r="37" spans="1:5" x14ac:dyDescent="0.25">
      <c r="A37" t="s">
        <v>8</v>
      </c>
      <c r="B37" s="9">
        <v>5.0614979702152271E-2</v>
      </c>
      <c r="C37" s="9">
        <v>2.113686E-2</v>
      </c>
      <c r="E37" s="4"/>
    </row>
    <row r="38" spans="1:5" ht="15.75" thickBot="1" x14ac:dyDescent="0.3">
      <c r="A38" t="s">
        <v>27</v>
      </c>
      <c r="B38" s="9">
        <v>0</v>
      </c>
      <c r="C38" s="9">
        <v>0</v>
      </c>
      <c r="E38" s="4"/>
    </row>
    <row r="39" spans="1:5" ht="15.75" thickBot="1" x14ac:dyDescent="0.3">
      <c r="A39" s="2" t="s">
        <v>28</v>
      </c>
      <c r="B39" s="13">
        <f>SUM(B5:B38)</f>
        <v>3.3905611621362897</v>
      </c>
      <c r="C39" s="13">
        <f>SUM(C5:C38)</f>
        <v>1.4159038400000001</v>
      </c>
      <c r="E39" s="4"/>
    </row>
    <row r="40" spans="1:5" x14ac:dyDescent="0.25">
      <c r="A40" s="7" t="s">
        <v>31</v>
      </c>
      <c r="B40" s="14">
        <f>B39-B41</f>
        <v>0.86976861111967096</v>
      </c>
      <c r="C40" s="15">
        <f>C39-C41</f>
        <v>0.36321673999999993</v>
      </c>
      <c r="D40" s="8"/>
      <c r="E40" s="4"/>
    </row>
    <row r="41" spans="1:5" ht="15.75" thickBot="1" x14ac:dyDescent="0.3">
      <c r="A41" s="6" t="s">
        <v>30</v>
      </c>
      <c r="B41" s="16">
        <f>SUM(B5:B33)</f>
        <v>2.5207925510166187</v>
      </c>
      <c r="C41" s="16">
        <f>SUM(C5:C33)</f>
        <v>1.0526871000000002</v>
      </c>
      <c r="D41" s="8"/>
      <c r="E41" s="4"/>
    </row>
    <row r="44" spans="1:5" x14ac:dyDescent="0.25">
      <c r="A44" t="s">
        <v>42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Wu</dc:creator>
  <cp:lastModifiedBy>Ben Spencer</cp:lastModifiedBy>
  <cp:lastPrinted>2014-04-02T05:25:52Z</cp:lastPrinted>
  <dcterms:created xsi:type="dcterms:W3CDTF">2014-01-05T23:09:53Z</dcterms:created>
  <dcterms:modified xsi:type="dcterms:W3CDTF">2023-08-31T14:55:08Z</dcterms:modified>
</cp:coreProperties>
</file>